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  <sheet xmlns:r="http://schemas.openxmlformats.org/officeDocument/2006/relationships" name="Debrief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E4F7E1"/>
      </patternFill>
    </fill>
    <fill>
      <patternFill patternType="solid">
        <fgColor rgb="000F224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0" fontId="3" fillId="3" borderId="0" applyAlignment="1" pivotButton="0" quotePrefix="0" xfId="0">
      <alignment wrapText="1"/>
    </xf>
    <xf numFmtId="164" fontId="0" fillId="0" borderId="0" pivotButton="0" quotePrefix="0" xfId="0"/>
    <xf numFmtId="164" fontId="0" fillId="2" borderId="0" pivotButton="0" quotePrefix="0" xfId="0"/>
    <xf numFmtId="0" fontId="4" fillId="0" borderId="0" pivotButton="0" quotePrefix="0" xfId="0"/>
    <xf numFmtId="0" fontId="3" fillId="3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5"/>
  <sheetViews>
    <sheetView workbookViewId="0">
      <selection activeCell="A1" sqref="A1"/>
    </sheetView>
  </sheetViews>
  <sheetFormatPr baseColWidth="8" defaultRowHeight="15"/>
  <cols>
    <col width="52" customWidth="1" min="1" max="1"/>
    <col width="13" customWidth="1" min="2" max="2"/>
    <col width="13" customWidth="1" min="3" max="3"/>
    <col width="18" customWidth="1" min="4" max="4"/>
    <col width="13" customWidth="1" min="5" max="5"/>
    <col width="34" customWidth="1" min="6" max="6"/>
  </cols>
  <sheetData>
    <row r="1">
      <c r="A1" s="1" t="inlineStr">
        <is>
          <t>Fun run budget (Walk-A-Thon.com)</t>
        </is>
      </c>
    </row>
    <row r="2">
      <c r="A2" t="inlineStr">
        <is>
          <t>Fill in quotes from your own vendors. Per-person lines multiply by expected participants. Every amount is blank on purpose: prices vary by place and year.</t>
        </is>
      </c>
    </row>
    <row r="3">
      <c r="A3" s="2" t="inlineStr">
        <is>
          <t>Expected participants</t>
        </is>
      </c>
      <c r="B3" s="3" t="n"/>
    </row>
    <row r="5">
      <c r="A5" s="4" t="inlineStr">
        <is>
          <t>Line item</t>
        </is>
      </c>
      <c r="B5" s="4" t="inlineStr">
        <is>
          <t>Fixed cost $</t>
        </is>
      </c>
      <c r="C5" s="4" t="inlineStr">
        <is>
          <t>Per person $</t>
        </is>
      </c>
      <c r="D5" s="4" t="inlineStr">
        <is>
          <t>Quantity (per-person lines use participants)</t>
        </is>
      </c>
      <c r="E5" s="4" t="inlineStr">
        <is>
          <t>Total $</t>
        </is>
      </c>
      <c r="F5" s="4" t="inlineStr">
        <is>
          <t>Quote from / notes</t>
        </is>
      </c>
    </row>
    <row r="6">
      <c r="A6" s="2" t="inlineStr">
        <is>
          <t>Event basics</t>
        </is>
      </c>
    </row>
    <row r="7">
      <c r="A7" t="inlineStr">
        <is>
          <t>Venue or park rental</t>
        </is>
      </c>
      <c r="B7" s="5" t="n"/>
      <c r="C7" s="5" t="n"/>
      <c r="D7" t="n">
        <v>1</v>
      </c>
      <c r="E7" s="5">
        <f>IF(AND(B7="",C7=""),"",N(B7)+N(C7)*N(D7))</f>
        <v/>
      </c>
    </row>
    <row r="8">
      <c r="A8" t="inlineStr">
        <is>
          <t>Permit and application fees</t>
        </is>
      </c>
      <c r="B8" s="5" t="n"/>
      <c r="C8" s="5" t="n"/>
      <c r="D8" t="n">
        <v>1</v>
      </c>
      <c r="E8" s="5">
        <f>IF(AND(B8="",C8=""),"",N(B8)+N(C8)*N(D8))</f>
        <v/>
      </c>
    </row>
    <row r="9">
      <c r="A9" t="inlineStr">
        <is>
          <t>Police or traffic control</t>
        </is>
      </c>
      <c r="B9" s="5" t="n"/>
      <c r="C9" s="5" t="n"/>
      <c r="D9" t="n">
        <v>1</v>
      </c>
      <c r="E9" s="5">
        <f>IF(AND(B9="",C9=""),"",N(B9)+N(C9)*N(D9))</f>
        <v/>
      </c>
    </row>
    <row r="10">
      <c r="A10" t="inlineStr">
        <is>
          <t>Event insurance or certificate of insurance</t>
        </is>
      </c>
      <c r="B10" s="5" t="n"/>
      <c r="C10" s="5" t="n"/>
      <c r="D10" t="n">
        <v>1</v>
      </c>
      <c r="E10" s="5">
        <f>IF(AND(B10="",C10=""),"",N(B10)+N(C10)*N(D10))</f>
        <v/>
      </c>
    </row>
    <row r="11">
      <c r="A11" t="inlineStr">
        <is>
          <t>Portable toilets and handwashing (include accessible units)</t>
        </is>
      </c>
      <c r="B11" s="5" t="n"/>
      <c r="C11" s="5" t="n"/>
      <c r="D11" t="n">
        <v>1</v>
      </c>
      <c r="E11" s="5">
        <f>IF(AND(B11="",C11=""),"",N(B11)+N(C11)*N(D11))</f>
        <v/>
      </c>
    </row>
    <row r="12">
      <c r="A12" t="inlineStr">
        <is>
          <t>Sound system or DJ</t>
        </is>
      </c>
      <c r="B12" s="5" t="n"/>
      <c r="C12" s="5" t="n"/>
      <c r="D12" t="n">
        <v>1</v>
      </c>
      <c r="E12" s="5">
        <f>IF(AND(B12="",C12=""),"",N(B12)+N(C12)*N(D12))</f>
        <v/>
      </c>
    </row>
    <row r="13">
      <c r="A13" t="inlineStr">
        <is>
          <t>Tents, tables, chairs</t>
        </is>
      </c>
      <c r="B13" s="5" t="n"/>
      <c r="C13" s="5" t="n"/>
      <c r="D13" t="n">
        <v>1</v>
      </c>
      <c r="E13" s="5">
        <f>IF(AND(B13="",C13=""),"",N(B13)+N(C13)*N(D13))</f>
        <v/>
      </c>
    </row>
    <row r="14">
      <c r="A14" s="2" t="inlineStr">
        <is>
          <t>Course and safety</t>
        </is>
      </c>
    </row>
    <row r="15">
      <c r="A15" t="inlineStr">
        <is>
          <t>Cones, signs, flagging, chalk</t>
        </is>
      </c>
      <c r="B15" s="5" t="n"/>
      <c r="C15" s="5" t="n"/>
      <c r="D15" t="n">
        <v>1</v>
      </c>
      <c r="E15" s="5">
        <f>IF(AND(B15="",C15=""),"",N(B15)+N(C15)*N(D15))</f>
        <v/>
      </c>
    </row>
    <row r="16">
      <c r="A16" t="inlineStr">
        <is>
          <t>Course measurement</t>
        </is>
      </c>
      <c r="B16" s="5" t="n"/>
      <c r="C16" s="5" t="n"/>
      <c r="D16" t="n">
        <v>1</v>
      </c>
      <c r="E16" s="5">
        <f>IF(AND(B16="",C16=""),"",N(B16)+N(C16)*N(D16))</f>
        <v/>
      </c>
    </row>
    <row r="17">
      <c r="A17" t="inlineStr">
        <is>
          <t>First aid supplies and medical coverage</t>
        </is>
      </c>
      <c r="B17" s="5" t="n"/>
      <c r="C17" s="5" t="n"/>
      <c r="D17" t="n">
        <v>1</v>
      </c>
      <c r="E17" s="5">
        <f>IF(AND(B17="",C17=""),"",N(B17)+N(C17)*N(D17))</f>
        <v/>
      </c>
    </row>
    <row r="18">
      <c r="A18" t="inlineStr">
        <is>
          <t>Water, cups, coolers, ice</t>
        </is>
      </c>
      <c r="B18" s="5" t="n"/>
      <c r="C18" s="5" t="n"/>
      <c r="D18" t="n">
        <v>1</v>
      </c>
      <c r="E18" s="5">
        <f>IF(AND(B18="",C18=""),"",N(B18)+N(C18)*N(D18))</f>
        <v/>
      </c>
    </row>
    <row r="19">
      <c r="A19" t="inlineStr">
        <is>
          <t>Barricades or finish chute</t>
        </is>
      </c>
      <c r="B19" s="5" t="n"/>
      <c r="C19" s="5" t="n"/>
      <c r="D19" t="n">
        <v>1</v>
      </c>
      <c r="E19" s="5">
        <f>IF(AND(B19="",C19=""),"",N(B19)+N(C19)*N(D19))</f>
        <v/>
      </c>
    </row>
    <row r="20">
      <c r="A20" s="2" t="inlineStr">
        <is>
          <t>Participant items (per person)</t>
        </is>
      </c>
    </row>
    <row r="21">
      <c r="A21" t="inlineStr">
        <is>
          <t>T-shirts</t>
        </is>
      </c>
      <c r="B21" s="5" t="n"/>
      <c r="C21" s="5" t="n"/>
      <c r="D21">
        <f>$B$3</f>
        <v/>
      </c>
      <c r="E21" s="5">
        <f>IF(AND(B21="",C21=""),"",N(B21)+N(C21)*N(D21))</f>
        <v/>
      </c>
    </row>
    <row r="22">
      <c r="A22" t="inlineStr">
        <is>
          <t>Bibs or lap cards</t>
        </is>
      </c>
      <c r="B22" s="5" t="n"/>
      <c r="C22" s="5" t="n"/>
      <c r="D22">
        <f>$B$3</f>
        <v/>
      </c>
      <c r="E22" s="5">
        <f>IF(AND(B22="",C22=""),"",N(B22)+N(C22)*N(D22))</f>
        <v/>
      </c>
    </row>
    <row r="23">
      <c r="A23" t="inlineStr">
        <is>
          <t>Medals or ribbons</t>
        </is>
      </c>
      <c r="B23" s="5" t="n"/>
      <c r="C23" s="5" t="n"/>
      <c r="D23">
        <f>$B$3</f>
        <v/>
      </c>
      <c r="E23" s="5">
        <f>IF(AND(B23="",C23=""),"",N(B23)+N(C23)*N(D23))</f>
        <v/>
      </c>
    </row>
    <row r="24">
      <c r="A24" t="inlineStr">
        <is>
          <t>Snacks</t>
        </is>
      </c>
      <c r="B24" s="5" t="n"/>
      <c r="C24" s="5" t="n"/>
      <c r="D24">
        <f>$B$3</f>
        <v/>
      </c>
      <c r="E24" s="5">
        <f>IF(AND(B24="",C24=""),"",N(B24)+N(C24)*N(D24))</f>
        <v/>
      </c>
    </row>
    <row r="25">
      <c r="A25" t="inlineStr">
        <is>
          <t>Theme supplies (glow, costumes, color)</t>
        </is>
      </c>
      <c r="B25" s="5" t="n"/>
      <c r="C25" s="5" t="n"/>
      <c r="D25">
        <f>$B$3</f>
        <v/>
      </c>
      <c r="E25" s="5">
        <f>IF(AND(B25="",C25=""),"",N(B25)+N(C25)*N(D25))</f>
        <v/>
      </c>
    </row>
    <row r="26">
      <c r="A26" s="2" t="inlineStr">
        <is>
          <t>Fundraising and promotion</t>
        </is>
      </c>
    </row>
    <row r="27">
      <c r="A27" t="inlineStr">
        <is>
          <t>Printing (pledge sheets, flyers, banners)</t>
        </is>
      </c>
      <c r="B27" s="5" t="n"/>
      <c r="C27" s="5" t="n"/>
      <c r="D27" t="n">
        <v>1</v>
      </c>
      <c r="E27" s="5">
        <f>IF(AND(B27="",C27=""),"",N(B27)+N(C27)*N(D27))</f>
        <v/>
      </c>
    </row>
    <row r="28">
      <c r="A28" t="inlineStr">
        <is>
          <t>Prizes and incentives</t>
        </is>
      </c>
      <c r="B28" s="5" t="n"/>
      <c r="C28" s="5" t="n"/>
      <c r="D28" t="n">
        <v>1</v>
      </c>
      <c r="E28" s="5">
        <f>IF(AND(B28="",C28=""),"",N(B28)+N(C28)*N(D28))</f>
        <v/>
      </c>
    </row>
    <row r="29">
      <c r="A29" t="inlineStr">
        <is>
          <t>Card processing fees</t>
        </is>
      </c>
      <c r="B29" s="5" t="n"/>
      <c r="C29" s="5" t="n"/>
      <c r="D29" t="n">
        <v>1</v>
      </c>
      <c r="E29" s="5">
        <f>IF(AND(B29="",C29=""),"",N(B29)+N(C29)*N(D29))</f>
        <v/>
      </c>
    </row>
    <row r="30">
      <c r="A30" t="inlineStr">
        <is>
          <t>Outside provider or platform fees, if any</t>
        </is>
      </c>
      <c r="B30" s="5" t="n"/>
      <c r="C30" s="5" t="n"/>
      <c r="D30" t="n">
        <v>1</v>
      </c>
      <c r="E30" s="5">
        <f>IF(AND(B30="",C30=""),"",N(B30)+N(C30)*N(D30))</f>
        <v/>
      </c>
    </row>
    <row r="31">
      <c r="A31" t="inlineStr">
        <is>
          <t>Sponsor recognition (banner, shirt logos)</t>
        </is>
      </c>
      <c r="B31" s="5" t="n"/>
      <c r="C31" s="5" t="n"/>
      <c r="D31" t="n">
        <v>1</v>
      </c>
      <c r="E31" s="5">
        <f>IF(AND(B31="",C31=""),"",N(B31)+N(C31)*N(D31))</f>
        <v/>
      </c>
    </row>
    <row r="32">
      <c r="A32" s="2" t="inlineStr">
        <is>
          <t>Timing and results</t>
        </is>
      </c>
    </row>
    <row r="33">
      <c r="A33" t="inlineStr">
        <is>
          <t>Timing (hand timing supplies or a timing service)</t>
        </is>
      </c>
      <c r="B33" s="5" t="n"/>
      <c r="C33" s="5" t="n"/>
      <c r="D33" t="n">
        <v>1</v>
      </c>
      <c r="E33" s="5">
        <f>IF(AND(B33="",C33=""),"",N(B33)+N(C33)*N(D33))</f>
        <v/>
      </c>
    </row>
    <row r="34">
      <c r="A34" t="inlineStr">
        <is>
          <t>Awards</t>
        </is>
      </c>
      <c r="B34" s="5" t="n"/>
      <c r="C34" s="5" t="n"/>
      <c r="D34" t="n">
        <v>1</v>
      </c>
      <c r="E34" s="5">
        <f>IF(AND(B34="",C34=""),"",N(B34)+N(C34)*N(D34))</f>
        <v/>
      </c>
    </row>
    <row r="36">
      <c r="A36" s="2" t="inlineStr">
        <is>
          <t>Total costs</t>
        </is>
      </c>
      <c r="E36" s="5">
        <f>SUM(E6:E34)</f>
        <v/>
      </c>
    </row>
    <row r="38">
      <c r="A38" s="2" t="inlineStr">
        <is>
          <t>Income</t>
        </is>
      </c>
    </row>
    <row r="39">
      <c r="A39" t="inlineStr">
        <is>
          <t>Registration fees (fee x paying participants)</t>
        </is>
      </c>
      <c r="E39" s="6" t="n"/>
    </row>
    <row r="40">
      <c r="A40" t="inlineStr">
        <is>
          <t>Donations and pledges collected</t>
        </is>
      </c>
      <c r="E40" s="6" t="n"/>
    </row>
    <row r="41">
      <c r="A41" t="inlineStr">
        <is>
          <t>Sponsorships</t>
        </is>
      </c>
      <c r="E41" s="6" t="n"/>
    </row>
    <row r="42">
      <c r="A42" t="inlineStr">
        <is>
          <t>Other (concessions, add-ons)</t>
        </is>
      </c>
      <c r="E42" s="6" t="n"/>
    </row>
    <row r="43">
      <c r="A43" s="2" t="inlineStr">
        <is>
          <t>Total income</t>
        </is>
      </c>
      <c r="E43" s="5">
        <f>SUM(E39:E42)</f>
        <v/>
      </c>
    </row>
    <row r="44">
      <c r="A44" s="2" t="inlineStr">
        <is>
          <t>Net proceeds</t>
        </is>
      </c>
      <c r="E44" s="5">
        <f>E43-E36</f>
        <v/>
      </c>
    </row>
    <row r="45">
      <c r="A45" t="inlineStr">
        <is>
          <t>Net per participant</t>
        </is>
      </c>
      <c r="E45" s="5">
        <f>IF(N(B3)=0,"",(E43-E36)/B3)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52" customWidth="1" min="1" max="1"/>
    <col width="14" customWidth="1" min="2" max="2"/>
    <col width="14" customWidth="1" min="3" max="3"/>
    <col width="40" customWidth="1" min="4" max="4"/>
  </cols>
  <sheetData>
    <row r="1">
      <c r="A1" s="7" t="inlineStr">
        <is>
          <t>Fun run debrief: fill in within two weeks of the event</t>
        </is>
      </c>
    </row>
    <row r="2">
      <c r="A2" s="8" t="inlineStr">
        <is>
          <t>Measure</t>
        </is>
      </c>
      <c r="B2" s="8" t="inlineStr">
        <is>
          <t>This year</t>
        </is>
      </c>
      <c r="C2" s="8" t="inlineStr">
        <is>
          <t>Last year</t>
        </is>
      </c>
      <c r="D2" s="8" t="inlineStr">
        <is>
          <t>Notes</t>
        </is>
      </c>
    </row>
    <row r="3">
      <c r="A3" t="inlineStr">
        <is>
          <t>Participants</t>
        </is>
      </c>
    </row>
    <row r="4">
      <c r="A4" t="inlineStr">
        <is>
          <t>Share of participants who collected donations (%)</t>
        </is>
      </c>
    </row>
    <row r="5">
      <c r="A5" t="inlineStr">
        <is>
          <t>Donors (count)</t>
        </is>
      </c>
    </row>
    <row r="6">
      <c r="A6" t="inlineStr">
        <is>
          <t>Gross raised ($)</t>
        </is>
      </c>
    </row>
    <row r="7">
      <c r="A7" t="inlineStr">
        <is>
          <t>Total costs ($)</t>
        </is>
      </c>
    </row>
    <row r="8">
      <c r="A8" t="inlineStr">
        <is>
          <t>Net proceeds ($)</t>
        </is>
      </c>
      <c r="B8">
        <f>IF(OR(B6="",B7=""),"",B6-B7)</f>
        <v/>
      </c>
    </row>
    <row r="9">
      <c r="A9" t="inlineStr">
        <is>
          <t>Net per participant ($)</t>
        </is>
      </c>
      <c r="B9" s="5">
        <f>IF(N(B3)=0,"",B8/B3)</f>
        <v/>
      </c>
    </row>
    <row r="10">
      <c r="A10" t="inlineStr">
        <is>
          <t>Per-lap or per-mile pledges promised ($)</t>
        </is>
      </c>
    </row>
    <row r="11">
      <c r="A11" t="inlineStr">
        <is>
          <t>Per-lap or per-mile pledges collected ($)</t>
        </is>
      </c>
    </row>
    <row r="12">
      <c r="A12" t="inlineStr">
        <is>
          <t>Collection rate (%)</t>
        </is>
      </c>
      <c r="B12" s="9">
        <f>IF(N(B10)=0,"",B11/B10)</f>
        <v/>
      </c>
    </row>
    <row r="13">
      <c r="A13" t="inlineStr">
        <is>
          <t>Sponsorship income ($)</t>
        </is>
      </c>
    </row>
    <row r="14">
      <c r="A14" t="inlineStr">
        <is>
          <t>Volunteers (count)</t>
        </is>
      </c>
    </row>
    <row r="15">
      <c r="A15" t="inlineStr">
        <is>
          <t>Volunteer shifts unfilled on the day</t>
        </is>
      </c>
    </row>
    <row r="16">
      <c r="A16" t="inlineStr">
        <is>
          <t>Incidents or first-aid visits</t>
        </is>
      </c>
    </row>
    <row r="17">
      <c r="A17" t="inlineStr">
        <is>
          <t>Start time / end time vs. plan</t>
        </is>
      </c>
    </row>
    <row r="18">
      <c r="A18" t="inlineStr">
        <is>
          <t>Top three things to keep</t>
        </is>
      </c>
    </row>
    <row r="19">
      <c r="A19" t="inlineStr">
        <is>
          <t>Top three things to change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Walk-A-Thon.com</dc:creator>
  <dc:title xmlns:dc="http://purl.org/dc/elements/1.1/">Fun Run Budget</dc:title>
  <dcterms:created xmlns:dcterms="http://purl.org/dc/terms/" xmlns:xsi="http://www.w3.org/2001/XMLSchema-instance" xsi:type="dcterms:W3CDTF">2026-10-20T17:49:08Z</dcterms:created>
  <dcterms:modified xmlns:dcterms="http://purl.org/dc/terms/" xmlns:xsi="http://www.w3.org/2001/XMLSchema-instance" xsi:type="dcterms:W3CDTF">2026-10-20T17:49:08Z</dcterms:modified>
</cp:coreProperties>
</file>